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\Desktop\Desktop Folders\KT\Grand Chapter RAM\Grand Secretary\Reports\"/>
    </mc:Choice>
  </mc:AlternateContent>
  <xr:revisionPtr revIDLastSave="0" documentId="13_ncr:1_{25236572-0AE4-4A4B-8CA0-F76D79253C1D}" xr6:coauthVersionLast="45" xr6:coauthVersionMax="45" xr10:uidLastSave="{00000000-0000-0000-0000-000000000000}"/>
  <bookViews>
    <workbookView xWindow="21480" yWindow="-120" windowWidth="21840" windowHeight="13740" xr2:uid="{9EF95E9F-1CCE-4825-8287-892AE5005911}"/>
  </bookViews>
  <sheets>
    <sheet name="Treasurer's Report" sheetId="1" r:id="rId1"/>
    <sheet name="Secretery's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2" l="1"/>
  <c r="D36" i="2"/>
  <c r="D32" i="2"/>
  <c r="D42" i="2" s="1"/>
  <c r="D31" i="2"/>
  <c r="G27" i="1" l="1"/>
  <c r="G39" i="1"/>
  <c r="G15" i="1"/>
  <c r="G29" i="1" s="1"/>
</calcChain>
</file>

<file path=xl/sharedStrings.xml><?xml version="1.0" encoding="utf-8"?>
<sst xmlns="http://schemas.openxmlformats.org/spreadsheetml/2006/main" count="83" uniqueCount="74">
  <si>
    <t>GRAND CHAPTER, ROYAL ARCH MASONS OF THE DISTRICT OF COLUMBIA</t>
  </si>
  <si>
    <t>RECEIPTS:</t>
  </si>
  <si>
    <t>Dues &amp; Assessments</t>
  </si>
  <si>
    <t>$</t>
  </si>
  <si>
    <t>Petition Fees</t>
  </si>
  <si>
    <t>Interest &amp; Dividends</t>
  </si>
  <si>
    <t>Transfers from other accounts</t>
  </si>
  <si>
    <t>Other</t>
  </si>
  <si>
    <t>TOTAL RECIEPTS</t>
  </si>
  <si>
    <t>DISURSEMENTS:</t>
  </si>
  <si>
    <t>Grand Chapter Assessment</t>
  </si>
  <si>
    <t>Officers (Secretary, Sentinel, Etc)</t>
  </si>
  <si>
    <t>Rent &amp; Insurance</t>
  </si>
  <si>
    <t>Printing, Postage &amp; Office Supplies</t>
  </si>
  <si>
    <t>Programs/Speakers/Special Events</t>
  </si>
  <si>
    <t>TOTAL DISBURSEMENTS</t>
  </si>
  <si>
    <t>Checking</t>
  </si>
  <si>
    <t>Savings &amp; CDs</t>
  </si>
  <si>
    <t>General Securities/Investments</t>
  </si>
  <si>
    <t>Special Funds (Life Mem/Anniv)</t>
  </si>
  <si>
    <t>Furniture &amp; Paraphernalia</t>
  </si>
  <si>
    <t>Other (Par Value of Bldg)</t>
  </si>
  <si>
    <t>X</t>
  </si>
  <si>
    <t>Form 990-N Electronic Postcard</t>
  </si>
  <si>
    <t>Form 990 or Form 990 EZ</t>
  </si>
  <si>
    <t>cc:  High Priest</t>
  </si>
  <si>
    <t xml:space="preserve">      Secretary</t>
  </si>
  <si>
    <t>Dinner</t>
  </si>
  <si>
    <t>Transfer to Investment/Other Accounts</t>
  </si>
  <si>
    <t>Chapter FEIN: ______________________________</t>
  </si>
  <si>
    <t>Submitted by: TREASURER NAME</t>
  </si>
  <si>
    <t>Do these Match?</t>
  </si>
  <si>
    <t xml:space="preserve">SUBMIT TO: RICK.CHANDLER@SINGLETONLODGE.COM </t>
  </si>
  <si>
    <t>CHAPTER FINANCIAL STATEMENT - 2019</t>
  </si>
  <si>
    <t>BALANCE IN CHECKING ACCOUNT (as of January 1, 2019)</t>
  </si>
  <si>
    <t>BALANCE IN CHECKING ACCOUNT (as of December 31, 2019)</t>
  </si>
  <si>
    <t>SUMMARY: (Balances as of December 31, 2019)</t>
  </si>
  <si>
    <t>TOTAL ASSETS: (as of December 31, 2019)</t>
  </si>
  <si>
    <t>We have filed / will file with IRS a 2019:</t>
  </si>
  <si>
    <r>
      <t xml:space="preserve">Please submit final report </t>
    </r>
    <r>
      <rPr>
        <b/>
        <u/>
        <sz val="10"/>
        <color rgb="FF002060"/>
        <rFont val="Arial"/>
        <family val="2"/>
      </rPr>
      <t>NOT LATER THAN</t>
    </r>
    <r>
      <rPr>
        <b/>
        <sz val="10"/>
        <color rgb="FF002060"/>
        <rFont val="Arial"/>
        <family val="2"/>
      </rPr>
      <t xml:space="preserve"> February 1, 2020</t>
    </r>
  </si>
  <si>
    <t>BY Feruary 1, 2020</t>
  </si>
  <si>
    <t>Statement of Annual Returns</t>
  </si>
  <si>
    <t>Capitular membership information will be generated automatically from the York Rite</t>
  </si>
  <si>
    <t>Information System (YRIS) shartly after December 31st annually.</t>
  </si>
  <si>
    <t xml:space="preserve">Capitular Year: </t>
  </si>
  <si>
    <t>Was your membership  data updated in YRIS by December 31st?</t>
  </si>
  <si>
    <t>Did you review your membership rolls and drop any companions NPD per the Grand Chapter Code?</t>
  </si>
  <si>
    <t>Did you update the PHP information in YRIS?</t>
  </si>
  <si>
    <t>Did you or the Treasurer file the appropriate Form 990 with the IRS this year?</t>
  </si>
  <si>
    <t>When was or do you plan to hold your elections for the next Capitular Year?</t>
  </si>
  <si>
    <t>How many total members did you have on December 31st in YRIS?</t>
  </si>
  <si>
    <t>7a</t>
  </si>
  <si>
    <t>How many are Ministers exempted from Dues?</t>
  </si>
  <si>
    <t>Annual Grand Chapter Dues Assessment ($17/per member)</t>
  </si>
  <si>
    <t>How many members were exhaulted by December 31st?</t>
  </si>
  <si>
    <t>Grand Chapter Exhaultation Assessment ($5)</t>
  </si>
  <si>
    <t>How many members were reinstated by December 31st?</t>
  </si>
  <si>
    <t>Grand Chapter Reinstatement Assessment ($7)</t>
  </si>
  <si>
    <t>TOTAL ASSESSMENT DUE TO THE GRAND CHAPTER BY FEBRUARY 28TH.</t>
  </si>
  <si>
    <t>Yes</t>
  </si>
  <si>
    <t>No</t>
  </si>
  <si>
    <t xml:space="preserve">Please Explain an No answers above:  </t>
  </si>
  <si>
    <t>Mt. Vernon-Singleton #3</t>
  </si>
  <si>
    <t>Columbia #1</t>
  </si>
  <si>
    <t>Washington-Potomac #8</t>
  </si>
  <si>
    <t>Mt. Pleasant #13</t>
  </si>
  <si>
    <t>Sojourner Kilwinning #17</t>
  </si>
  <si>
    <t>Fiat Lux #19</t>
  </si>
  <si>
    <t>Marvin Fowler #18</t>
  </si>
  <si>
    <t>Chapter</t>
  </si>
  <si>
    <t>Charity &amp; Relief</t>
  </si>
  <si>
    <t>Did your Treasurer complete and submit the Chapter Financial Statement to the Grand Treasurer by February 1st?</t>
  </si>
  <si>
    <t>This form must be submitted to the Grand Secretary no later than February 15th.</t>
  </si>
  <si>
    <t>Net Increase/(Decrease) in Assets over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</si>
</sst>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u/>
      <sz val="10"/>
      <color rgb="FF00206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3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5" xfId="0" applyFont="1" applyBorder="1"/>
    <xf numFmtId="0" fontId="6" fillId="0" borderId="6" xfId="0" applyFont="1" applyBorder="1"/>
    <xf numFmtId="0" fontId="8" fillId="0" borderId="0" xfId="0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1" xfId="0" applyNumberFormat="1" applyFont="1" applyFill="1" applyBorder="1"/>
    <xf numFmtId="0" fontId="9" fillId="0" borderId="0" xfId="0" applyFont="1"/>
    <xf numFmtId="0" fontId="11" fillId="0" borderId="0" xfId="0" applyFont="1"/>
    <xf numFmtId="0" fontId="10" fillId="0" borderId="0" xfId="0" applyFont="1"/>
    <xf numFmtId="0" fontId="1" fillId="0" borderId="0" xfId="0" applyFont="1"/>
    <xf numFmtId="4" fontId="0" fillId="0" borderId="4" xfId="0" applyNumberFormat="1" applyFont="1" applyBorder="1"/>
    <xf numFmtId="4" fontId="13" fillId="0" borderId="0" xfId="0" applyNumberFormat="1" applyFont="1"/>
    <xf numFmtId="4" fontId="1" fillId="0" borderId="0" xfId="0" applyNumberFormat="1" applyFont="1" applyBorder="1"/>
    <xf numFmtId="0" fontId="0" fillId="2" borderId="0" xfId="0" applyFill="1"/>
    <xf numFmtId="0" fontId="14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4" fontId="0" fillId="0" borderId="0" xfId="1" applyFont="1"/>
    <xf numFmtId="0" fontId="14" fillId="0" borderId="0" xfId="0" applyFont="1" applyAlignment="1"/>
    <xf numFmtId="14" fontId="0" fillId="3" borderId="0" xfId="0" applyNumberFormat="1" applyFill="1"/>
    <xf numFmtId="0" fontId="0" fillId="4" borderId="0" xfId="0" applyFill="1"/>
    <xf numFmtId="44" fontId="0" fillId="5" borderId="0" xfId="0" applyNumberFormat="1" applyFill="1"/>
    <xf numFmtId="0" fontId="0" fillId="0" borderId="7" xfId="0" applyBorder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30</xdr:row>
      <xdr:rowOff>142874</xdr:rowOff>
    </xdr:from>
    <xdr:to>
      <xdr:col>6</xdr:col>
      <xdr:colOff>1228725</xdr:colOff>
      <xdr:row>32</xdr:row>
      <xdr:rowOff>47624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8B5F0AC2-F29B-44C7-9AF4-AA5272C0AFE1}"/>
            </a:ext>
          </a:extLst>
        </xdr:cNvPr>
        <xdr:cNvSpPr/>
      </xdr:nvSpPr>
      <xdr:spPr>
        <a:xfrm rot="10800000">
          <a:off x="4476750" y="5915024"/>
          <a:ext cx="1152525" cy="2952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1288753</xdr:colOff>
      <xdr:row>28</xdr:row>
      <xdr:rowOff>194810</xdr:rowOff>
    </xdr:from>
    <xdr:to>
      <xdr:col>7</xdr:col>
      <xdr:colOff>559578</xdr:colOff>
      <xdr:row>30</xdr:row>
      <xdr:rowOff>156710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FEF6830-D333-4F0E-A641-7CB9820117F9}"/>
            </a:ext>
          </a:extLst>
        </xdr:cNvPr>
        <xdr:cNvSpPr/>
      </xdr:nvSpPr>
      <xdr:spPr>
        <a:xfrm rot="12493020">
          <a:off x="5689303" y="5633585"/>
          <a:ext cx="566225" cy="2952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495300</xdr:colOff>
      <xdr:row>6</xdr:row>
      <xdr:rowOff>119345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37779D-053F-4CAA-A27A-0E6239400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104900" cy="1109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30669-888D-4A15-A03B-F2D23EA3B2D6}">
  <dimension ref="A1:R59"/>
  <sheetViews>
    <sheetView tabSelected="1" workbookViewId="0">
      <selection activeCell="C4" sqref="C4"/>
    </sheetView>
  </sheetViews>
  <sheetFormatPr defaultRowHeight="15" x14ac:dyDescent="0.25"/>
  <cols>
    <col min="2" max="2" width="7.42578125" customWidth="1"/>
    <col min="3" max="3" width="27.5703125" customWidth="1"/>
    <col min="4" max="4" width="2.28515625" customWidth="1"/>
    <col min="5" max="5" width="17.140625" customWidth="1"/>
    <col min="6" max="6" width="2.42578125" customWidth="1"/>
    <col min="7" max="7" width="19.42578125" customWidth="1"/>
    <col min="17" max="21" width="0" hidden="1" customWidth="1"/>
  </cols>
  <sheetData>
    <row r="1" spans="1:18" x14ac:dyDescent="0.25">
      <c r="B1" t="s">
        <v>0</v>
      </c>
    </row>
    <row r="2" spans="1:18" x14ac:dyDescent="0.25">
      <c r="A2" s="35" t="s">
        <v>33</v>
      </c>
      <c r="B2" s="36"/>
      <c r="C2" s="36"/>
      <c r="D2" s="36"/>
      <c r="E2" s="36"/>
      <c r="F2" s="36"/>
      <c r="G2" s="36"/>
    </row>
    <row r="3" spans="1:18" ht="8.25" customHeight="1" x14ac:dyDescent="0.25"/>
    <row r="4" spans="1:18" x14ac:dyDescent="0.25">
      <c r="A4" s="34" t="s">
        <v>69</v>
      </c>
      <c r="C4" s="22" t="s">
        <v>63</v>
      </c>
    </row>
    <row r="6" spans="1:18" ht="6" customHeight="1" x14ac:dyDescent="0.25"/>
    <row r="7" spans="1:18" ht="15.75" thickBot="1" x14ac:dyDescent="0.3">
      <c r="A7" s="1" t="s">
        <v>34</v>
      </c>
      <c r="E7" s="2"/>
      <c r="F7" s="2"/>
      <c r="G7" s="12">
        <v>0</v>
      </c>
      <c r="R7" t="s">
        <v>63</v>
      </c>
    </row>
    <row r="8" spans="1:18" x14ac:dyDescent="0.25">
      <c r="E8" s="2"/>
      <c r="F8" s="2"/>
      <c r="G8" s="2"/>
      <c r="R8" t="s">
        <v>62</v>
      </c>
    </row>
    <row r="9" spans="1:18" x14ac:dyDescent="0.25">
      <c r="A9" s="1" t="s">
        <v>1</v>
      </c>
      <c r="E9" s="2"/>
      <c r="F9" s="2"/>
      <c r="G9" s="2"/>
      <c r="R9" t="s">
        <v>64</v>
      </c>
    </row>
    <row r="10" spans="1:18" ht="13.5" customHeight="1" thickBot="1" x14ac:dyDescent="0.3">
      <c r="B10" t="s">
        <v>2</v>
      </c>
      <c r="D10" t="s">
        <v>3</v>
      </c>
      <c r="E10" s="12">
        <v>0</v>
      </c>
      <c r="F10" s="2"/>
      <c r="G10" s="2"/>
      <c r="I10" s="2"/>
      <c r="R10" t="s">
        <v>65</v>
      </c>
    </row>
    <row r="11" spans="1:18" ht="17.25" customHeight="1" thickBot="1" x14ac:dyDescent="0.3">
      <c r="B11" t="s">
        <v>4</v>
      </c>
      <c r="E11" s="12">
        <v>0</v>
      </c>
      <c r="F11" s="2"/>
      <c r="G11" s="2"/>
      <c r="R11" t="s">
        <v>66</v>
      </c>
    </row>
    <row r="12" spans="1:18" ht="16.5" customHeight="1" thickBot="1" x14ac:dyDescent="0.3">
      <c r="B12" t="s">
        <v>5</v>
      </c>
      <c r="E12" s="12">
        <v>0</v>
      </c>
      <c r="F12" s="2"/>
      <c r="G12" s="2"/>
      <c r="R12" t="s">
        <v>68</v>
      </c>
    </row>
    <row r="13" spans="1:18" ht="15.75" customHeight="1" thickBot="1" x14ac:dyDescent="0.3">
      <c r="B13" t="s">
        <v>6</v>
      </c>
      <c r="E13" s="12">
        <v>0</v>
      </c>
      <c r="F13" s="2"/>
      <c r="G13" s="2"/>
      <c r="R13" t="s">
        <v>67</v>
      </c>
    </row>
    <row r="14" spans="1:18" ht="16.5" customHeight="1" thickBot="1" x14ac:dyDescent="0.3">
      <c r="B14" t="s">
        <v>7</v>
      </c>
      <c r="E14" s="13">
        <v>0</v>
      </c>
      <c r="F14" s="2"/>
      <c r="G14" s="2"/>
    </row>
    <row r="15" spans="1:18" ht="20.25" customHeight="1" thickTop="1" thickBot="1" x14ac:dyDescent="0.3">
      <c r="C15" t="s">
        <v>8</v>
      </c>
      <c r="E15" s="2"/>
      <c r="F15" s="2"/>
      <c r="G15" s="3">
        <f>SUM(E10:E14)</f>
        <v>0</v>
      </c>
      <c r="I15" s="2"/>
    </row>
    <row r="16" spans="1:18" ht="9.75" customHeight="1" x14ac:dyDescent="0.25">
      <c r="E16" s="2"/>
      <c r="F16" s="2"/>
      <c r="G16" s="2"/>
    </row>
    <row r="17" spans="1:11" x14ac:dyDescent="0.25">
      <c r="A17" s="1" t="s">
        <v>9</v>
      </c>
      <c r="E17" s="2"/>
      <c r="F17" s="2"/>
      <c r="G17" s="2"/>
    </row>
    <row r="18" spans="1:11" ht="15.75" thickBot="1" x14ac:dyDescent="0.3">
      <c r="B18" t="s">
        <v>10</v>
      </c>
      <c r="D18" t="s">
        <v>3</v>
      </c>
      <c r="E18" s="12">
        <v>0</v>
      </c>
      <c r="F18" s="2"/>
      <c r="G18" s="2"/>
    </row>
    <row r="19" spans="1:11" ht="16.5" customHeight="1" thickBot="1" x14ac:dyDescent="0.3">
      <c r="B19" t="s">
        <v>70</v>
      </c>
      <c r="E19" s="12">
        <v>0</v>
      </c>
      <c r="F19" s="2"/>
      <c r="G19" s="2"/>
    </row>
    <row r="20" spans="1:11" ht="17.25" customHeight="1" thickBot="1" x14ac:dyDescent="0.3">
      <c r="B20" t="s">
        <v>11</v>
      </c>
      <c r="E20" s="12">
        <v>0</v>
      </c>
      <c r="F20" s="2"/>
      <c r="G20" s="2"/>
      <c r="J20" s="2"/>
    </row>
    <row r="21" spans="1:11" ht="17.25" customHeight="1" thickBot="1" x14ac:dyDescent="0.3">
      <c r="B21" t="s">
        <v>12</v>
      </c>
      <c r="E21" s="12">
        <v>0</v>
      </c>
      <c r="F21" s="2"/>
      <c r="G21" s="2"/>
    </row>
    <row r="22" spans="1:11" ht="18" customHeight="1" thickBot="1" x14ac:dyDescent="0.3">
      <c r="B22" t="s">
        <v>13</v>
      </c>
      <c r="E22" s="12">
        <v>0</v>
      </c>
      <c r="F22" s="2"/>
      <c r="G22" s="2"/>
    </row>
    <row r="23" spans="1:11" ht="18" customHeight="1" thickBot="1" x14ac:dyDescent="0.3">
      <c r="B23" t="s">
        <v>27</v>
      </c>
      <c r="E23" s="12">
        <v>0</v>
      </c>
      <c r="F23" s="2"/>
      <c r="G23" s="2"/>
    </row>
    <row r="24" spans="1:11" ht="17.25" customHeight="1" thickBot="1" x14ac:dyDescent="0.3">
      <c r="B24" t="s">
        <v>14</v>
      </c>
      <c r="E24" s="12">
        <v>0</v>
      </c>
      <c r="F24" s="2"/>
      <c r="G24" s="2"/>
    </row>
    <row r="25" spans="1:11" ht="17.25" customHeight="1" thickBot="1" x14ac:dyDescent="0.3">
      <c r="B25" t="s">
        <v>7</v>
      </c>
      <c r="E25" s="21">
        <v>0</v>
      </c>
      <c r="F25" s="2"/>
      <c r="G25" s="2"/>
    </row>
    <row r="26" spans="1:11" ht="17.25" customHeight="1" thickBot="1" x14ac:dyDescent="0.3">
      <c r="B26" t="s">
        <v>28</v>
      </c>
      <c r="E26" s="13">
        <v>0</v>
      </c>
      <c r="F26" s="2"/>
      <c r="G26" s="2"/>
    </row>
    <row r="27" spans="1:11" ht="19.5" customHeight="1" thickTop="1" thickBot="1" x14ac:dyDescent="0.3">
      <c r="C27" t="s">
        <v>15</v>
      </c>
      <c r="E27" s="2"/>
      <c r="F27" s="2" t="s">
        <v>3</v>
      </c>
      <c r="G27" s="3">
        <f>SUM(E18:E26)</f>
        <v>0</v>
      </c>
      <c r="I27" s="2"/>
      <c r="K27" s="2"/>
    </row>
    <row r="28" spans="1:11" ht="9.75" customHeight="1" x14ac:dyDescent="0.25">
      <c r="E28" s="2"/>
      <c r="F28" s="2"/>
      <c r="G28" s="4"/>
    </row>
    <row r="29" spans="1:11" ht="15.75" thickBot="1" x14ac:dyDescent="0.3">
      <c r="A29" t="s">
        <v>35</v>
      </c>
      <c r="E29" s="2"/>
      <c r="F29" s="2" t="s">
        <v>3</v>
      </c>
      <c r="G29" s="19">
        <f>+G7+G15-G27</f>
        <v>0</v>
      </c>
    </row>
    <row r="30" spans="1:11" ht="10.5" customHeight="1" thickTop="1" x14ac:dyDescent="0.25">
      <c r="E30" s="2"/>
      <c r="F30" s="2"/>
      <c r="G30" s="2"/>
    </row>
    <row r="31" spans="1:11" x14ac:dyDescent="0.25">
      <c r="A31" s="1" t="s">
        <v>36</v>
      </c>
      <c r="E31" s="2"/>
      <c r="F31" s="2"/>
      <c r="G31" s="2"/>
    </row>
    <row r="32" spans="1:11" ht="15.75" thickBot="1" x14ac:dyDescent="0.3">
      <c r="C32" t="s">
        <v>16</v>
      </c>
      <c r="D32" t="s">
        <v>3</v>
      </c>
      <c r="E32" s="12">
        <v>0</v>
      </c>
      <c r="F32" s="2"/>
      <c r="H32" s="20" t="s">
        <v>31</v>
      </c>
    </row>
    <row r="33" spans="1:7" ht="18.75" customHeight="1" thickBot="1" x14ac:dyDescent="0.3">
      <c r="C33" t="s">
        <v>17</v>
      </c>
      <c r="E33" s="12">
        <v>0</v>
      </c>
      <c r="F33" s="2"/>
      <c r="G33" s="2"/>
    </row>
    <row r="34" spans="1:7" ht="18.75" customHeight="1" thickBot="1" x14ac:dyDescent="0.3">
      <c r="C34" t="s">
        <v>18</v>
      </c>
      <c r="E34" s="14">
        <v>0</v>
      </c>
      <c r="F34" s="2"/>
      <c r="G34" s="2"/>
    </row>
    <row r="35" spans="1:7" ht="18" customHeight="1" thickBot="1" x14ac:dyDescent="0.3">
      <c r="C35" t="s">
        <v>19</v>
      </c>
      <c r="E35" s="14">
        <v>0</v>
      </c>
      <c r="F35" s="2"/>
      <c r="G35" s="2"/>
    </row>
    <row r="36" spans="1:7" ht="17.25" customHeight="1" thickBot="1" x14ac:dyDescent="0.3">
      <c r="C36" t="s">
        <v>20</v>
      </c>
      <c r="E36" s="12">
        <v>0</v>
      </c>
      <c r="F36" s="2"/>
      <c r="G36" s="2"/>
    </row>
    <row r="37" spans="1:7" ht="17.25" customHeight="1" thickBot="1" x14ac:dyDescent="0.3">
      <c r="C37" t="s">
        <v>21</v>
      </c>
      <c r="E37" s="13">
        <v>0</v>
      </c>
      <c r="F37" s="2"/>
      <c r="G37" s="2"/>
    </row>
    <row r="38" spans="1:7" ht="15.75" thickTop="1" x14ac:dyDescent="0.25">
      <c r="E38" s="2"/>
      <c r="F38" s="2"/>
      <c r="G38" s="2"/>
    </row>
    <row r="39" spans="1:7" ht="15.75" thickBot="1" x14ac:dyDescent="0.3">
      <c r="A39" s="1" t="s">
        <v>37</v>
      </c>
      <c r="E39" s="2"/>
      <c r="F39" s="2" t="s">
        <v>3</v>
      </c>
      <c r="G39" s="3">
        <f>SUM(E32:E37)</f>
        <v>0</v>
      </c>
    </row>
    <row r="40" spans="1:7" ht="21.75" customHeight="1" thickBot="1" x14ac:dyDescent="0.3">
      <c r="B40" t="s">
        <v>73</v>
      </c>
      <c r="E40" s="2"/>
      <c r="F40" s="2" t="s">
        <v>3</v>
      </c>
      <c r="G40" s="12">
        <v>0</v>
      </c>
    </row>
    <row r="41" spans="1:7" ht="7.5" customHeight="1" x14ac:dyDescent="0.25">
      <c r="E41" s="2"/>
      <c r="F41" s="2"/>
      <c r="G41" s="2"/>
    </row>
    <row r="42" spans="1:7" x14ac:dyDescent="0.25">
      <c r="A42" s="5" t="s">
        <v>38</v>
      </c>
      <c r="B42" s="5"/>
      <c r="C42" s="5"/>
      <c r="E42" s="2"/>
      <c r="F42" s="2"/>
      <c r="G42" s="2"/>
    </row>
    <row r="43" spans="1:7" ht="15.6" customHeight="1" x14ac:dyDescent="0.25">
      <c r="B43" s="6" t="s">
        <v>29</v>
      </c>
      <c r="C43" s="7"/>
    </row>
    <row r="44" spans="1:7" x14ac:dyDescent="0.25">
      <c r="A44" s="8"/>
      <c r="B44" s="9" t="s">
        <v>22</v>
      </c>
      <c r="C44" s="8" t="s">
        <v>23</v>
      </c>
      <c r="E44" s="2"/>
      <c r="F44" s="2"/>
      <c r="G44" s="2"/>
    </row>
    <row r="45" spans="1:7" x14ac:dyDescent="0.25">
      <c r="A45" s="8"/>
      <c r="B45" s="10"/>
      <c r="C45" s="8" t="s">
        <v>24</v>
      </c>
      <c r="E45" s="2"/>
      <c r="F45" s="2"/>
      <c r="G45" s="2"/>
    </row>
    <row r="46" spans="1:7" ht="8.25" customHeight="1" x14ac:dyDescent="0.25"/>
    <row r="47" spans="1:7" x14ac:dyDescent="0.25">
      <c r="B47" s="15"/>
      <c r="C47" s="16"/>
      <c r="D47" s="16"/>
      <c r="E47" s="16"/>
      <c r="F47" s="16"/>
    </row>
    <row r="48" spans="1:7" x14ac:dyDescent="0.25">
      <c r="B48" s="17" t="s">
        <v>39</v>
      </c>
      <c r="C48" s="16"/>
      <c r="D48" s="16"/>
      <c r="E48" s="16"/>
      <c r="F48" s="16"/>
    </row>
    <row r="50" spans="1:6" x14ac:dyDescent="0.25">
      <c r="D50" s="11"/>
      <c r="E50" s="11"/>
      <c r="F50" s="11"/>
    </row>
    <row r="51" spans="1:6" x14ac:dyDescent="0.25">
      <c r="A51" s="18" t="s">
        <v>30</v>
      </c>
    </row>
    <row r="53" spans="1:6" x14ac:dyDescent="0.25">
      <c r="B53" t="s">
        <v>25</v>
      </c>
    </row>
    <row r="54" spans="1:6" x14ac:dyDescent="0.25">
      <c r="B54" t="s">
        <v>26</v>
      </c>
    </row>
    <row r="57" spans="1:6" x14ac:dyDescent="0.25">
      <c r="A57" s="22"/>
      <c r="B57" s="22"/>
      <c r="C57" s="22"/>
      <c r="D57" s="22"/>
      <c r="E57" s="22"/>
    </row>
    <row r="58" spans="1:6" x14ac:dyDescent="0.25">
      <c r="A58" s="23" t="s">
        <v>32</v>
      </c>
      <c r="B58" s="22"/>
      <c r="C58" s="22"/>
      <c r="D58" s="22"/>
      <c r="E58" s="22"/>
    </row>
    <row r="59" spans="1:6" x14ac:dyDescent="0.25">
      <c r="A59" s="22" t="s">
        <v>40</v>
      </c>
      <c r="B59" s="22"/>
      <c r="C59" s="22"/>
      <c r="D59" s="22"/>
      <c r="E59" s="22"/>
    </row>
  </sheetData>
  <mergeCells count="1">
    <mergeCell ref="A2:G2"/>
  </mergeCells>
  <dataValidations count="1">
    <dataValidation type="list" allowBlank="1" showInputMessage="1" showErrorMessage="1" sqref="C4" xr:uid="{565BB6C5-A6A7-4A54-AE62-20D444B35302}">
      <formula1>$R$7:$R$13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99F5-F4E2-4E46-BB50-6F73083F33E3}">
  <dimension ref="A4:AF46"/>
  <sheetViews>
    <sheetView workbookViewId="0">
      <selection activeCell="B25" sqref="B25"/>
    </sheetView>
  </sheetViews>
  <sheetFormatPr defaultRowHeight="15" x14ac:dyDescent="0.25"/>
  <cols>
    <col min="2" max="2" width="63.42578125" bestFit="1" customWidth="1"/>
  </cols>
  <sheetData>
    <row r="4" spans="1:32" x14ac:dyDescent="0.25">
      <c r="B4" s="37" t="s">
        <v>0</v>
      </c>
      <c r="C4" s="37"/>
      <c r="D4" s="37"/>
      <c r="E4" s="29"/>
      <c r="F4" s="29"/>
      <c r="G4" s="29"/>
      <c r="H4" s="29"/>
    </row>
    <row r="6" spans="1:32" x14ac:dyDescent="0.25">
      <c r="B6" s="37" t="s">
        <v>41</v>
      </c>
      <c r="C6" s="37"/>
      <c r="D6" s="37"/>
      <c r="E6" s="29"/>
      <c r="F6" s="29"/>
      <c r="G6" s="29"/>
      <c r="H6" s="29"/>
      <c r="I6" s="29"/>
    </row>
    <row r="7" spans="1:32" x14ac:dyDescent="0.25">
      <c r="D7" s="25"/>
      <c r="E7" s="25"/>
      <c r="F7" s="25"/>
      <c r="G7" s="25"/>
      <c r="H7" s="25"/>
      <c r="I7" s="25"/>
    </row>
    <row r="9" spans="1:32" x14ac:dyDescent="0.25">
      <c r="B9" s="26" t="s">
        <v>44</v>
      </c>
      <c r="C9" s="22">
        <v>2019</v>
      </c>
    </row>
    <row r="11" spans="1:32" x14ac:dyDescent="0.25">
      <c r="A11" t="s">
        <v>42</v>
      </c>
      <c r="AE11" t="s">
        <v>59</v>
      </c>
      <c r="AF11">
        <v>2019</v>
      </c>
    </row>
    <row r="12" spans="1:32" x14ac:dyDescent="0.25">
      <c r="A12" t="s">
        <v>43</v>
      </c>
      <c r="AE12" t="s">
        <v>60</v>
      </c>
      <c r="AF12">
        <v>2020</v>
      </c>
    </row>
    <row r="13" spans="1:32" x14ac:dyDescent="0.25">
      <c r="AF13">
        <v>2021</v>
      </c>
    </row>
    <row r="14" spans="1:32" x14ac:dyDescent="0.25">
      <c r="A14" t="s">
        <v>72</v>
      </c>
      <c r="AF14">
        <v>2022</v>
      </c>
    </row>
    <row r="15" spans="1:32" x14ac:dyDescent="0.25">
      <c r="AF15">
        <v>2023</v>
      </c>
    </row>
    <row r="16" spans="1:32" x14ac:dyDescent="0.25">
      <c r="AF16">
        <v>2024</v>
      </c>
    </row>
    <row r="17" spans="1:32" x14ac:dyDescent="0.25">
      <c r="A17" s="24">
        <v>1</v>
      </c>
      <c r="B17" s="27" t="s">
        <v>45</v>
      </c>
      <c r="D17" s="22"/>
      <c r="AF17">
        <v>2025</v>
      </c>
    </row>
    <row r="18" spans="1:32" x14ac:dyDescent="0.25">
      <c r="B18" s="27"/>
      <c r="AF18">
        <v>2026</v>
      </c>
    </row>
    <row r="19" spans="1:32" ht="30" x14ac:dyDescent="0.25">
      <c r="A19" s="24">
        <v>2</v>
      </c>
      <c r="B19" s="27" t="s">
        <v>46</v>
      </c>
      <c r="D19" s="22"/>
      <c r="AF19">
        <v>2027</v>
      </c>
    </row>
    <row r="20" spans="1:32" x14ac:dyDescent="0.25">
      <c r="B20" s="27"/>
      <c r="AF20">
        <v>2028</v>
      </c>
    </row>
    <row r="21" spans="1:32" x14ac:dyDescent="0.25">
      <c r="A21" s="24">
        <v>3</v>
      </c>
      <c r="B21" s="27" t="s">
        <v>47</v>
      </c>
      <c r="D21" s="22"/>
      <c r="AF21">
        <v>2029</v>
      </c>
    </row>
    <row r="22" spans="1:32" x14ac:dyDescent="0.25">
      <c r="B22" s="27"/>
      <c r="AF22">
        <v>2030</v>
      </c>
    </row>
    <row r="23" spans="1:32" ht="30" x14ac:dyDescent="0.25">
      <c r="A23" s="24">
        <v>4</v>
      </c>
      <c r="B23" s="27" t="s">
        <v>71</v>
      </c>
      <c r="D23" s="22"/>
      <c r="AF23">
        <v>2031</v>
      </c>
    </row>
    <row r="24" spans="1:32" x14ac:dyDescent="0.25">
      <c r="A24" s="24"/>
      <c r="B24" s="27"/>
      <c r="AF24">
        <v>2032</v>
      </c>
    </row>
    <row r="25" spans="1:32" ht="30" x14ac:dyDescent="0.25">
      <c r="A25" s="24">
        <v>5</v>
      </c>
      <c r="B25" s="27" t="s">
        <v>48</v>
      </c>
      <c r="D25" s="22"/>
      <c r="AF25">
        <v>2033</v>
      </c>
    </row>
    <row r="26" spans="1:32" x14ac:dyDescent="0.25">
      <c r="A26" s="24"/>
      <c r="B26" s="27"/>
      <c r="AF26">
        <v>2034</v>
      </c>
    </row>
    <row r="27" spans="1:32" ht="30" x14ac:dyDescent="0.25">
      <c r="A27" s="24">
        <v>6</v>
      </c>
      <c r="B27" s="27" t="s">
        <v>49</v>
      </c>
      <c r="D27" s="30"/>
      <c r="AF27">
        <v>2035</v>
      </c>
    </row>
    <row r="28" spans="1:32" x14ac:dyDescent="0.25">
      <c r="A28" s="24"/>
      <c r="B28" s="27"/>
      <c r="AF28">
        <v>2036</v>
      </c>
    </row>
    <row r="29" spans="1:32" x14ac:dyDescent="0.25">
      <c r="A29" s="24">
        <v>7</v>
      </c>
      <c r="B29" s="27" t="s">
        <v>50</v>
      </c>
      <c r="D29" s="31"/>
    </row>
    <row r="30" spans="1:32" x14ac:dyDescent="0.25">
      <c r="A30" s="24" t="s">
        <v>51</v>
      </c>
      <c r="B30" s="27" t="s">
        <v>52</v>
      </c>
      <c r="D30" s="31"/>
    </row>
    <row r="31" spans="1:32" x14ac:dyDescent="0.25">
      <c r="A31" s="24"/>
      <c r="B31" s="27"/>
      <c r="D31">
        <f>+D29-D30</f>
        <v>0</v>
      </c>
    </row>
    <row r="32" spans="1:32" x14ac:dyDescent="0.25">
      <c r="B32" s="27" t="s">
        <v>53</v>
      </c>
      <c r="D32" s="28">
        <f>+D31*17</f>
        <v>0</v>
      </c>
    </row>
    <row r="34" spans="1:4" x14ac:dyDescent="0.25">
      <c r="A34" s="24">
        <v>8</v>
      </c>
      <c r="B34" s="27" t="s">
        <v>54</v>
      </c>
      <c r="D34" s="31"/>
    </row>
    <row r="35" spans="1:4" x14ac:dyDescent="0.25">
      <c r="A35" s="24"/>
    </row>
    <row r="36" spans="1:4" x14ac:dyDescent="0.25">
      <c r="A36" s="24"/>
      <c r="B36" t="s">
        <v>55</v>
      </c>
      <c r="D36" s="28">
        <f>+D34*5</f>
        <v>0</v>
      </c>
    </row>
    <row r="37" spans="1:4" x14ac:dyDescent="0.25">
      <c r="A37" s="24"/>
    </row>
    <row r="38" spans="1:4" x14ac:dyDescent="0.25">
      <c r="A38" s="24">
        <v>9</v>
      </c>
      <c r="B38" t="s">
        <v>56</v>
      </c>
      <c r="D38" s="31"/>
    </row>
    <row r="40" spans="1:4" x14ac:dyDescent="0.25">
      <c r="B40" t="s">
        <v>57</v>
      </c>
      <c r="D40" s="28">
        <f>+D38*7</f>
        <v>0</v>
      </c>
    </row>
    <row r="42" spans="1:4" x14ac:dyDescent="0.25">
      <c r="A42" s="24">
        <v>10</v>
      </c>
      <c r="B42" t="s">
        <v>58</v>
      </c>
      <c r="D42" s="32">
        <f>+D32+D36+D40</f>
        <v>0</v>
      </c>
    </row>
    <row r="45" spans="1:4" x14ac:dyDescent="0.25">
      <c r="A45" t="s">
        <v>61</v>
      </c>
    </row>
    <row r="46" spans="1:4" ht="104.25" customHeight="1" x14ac:dyDescent="0.25">
      <c r="B46" s="33"/>
    </row>
  </sheetData>
  <mergeCells count="2">
    <mergeCell ref="B4:D4"/>
    <mergeCell ref="B6:D6"/>
  </mergeCells>
  <dataValidations count="2">
    <dataValidation type="list" allowBlank="1" showInputMessage="1" showErrorMessage="1" sqref="D17 D19 D21 D23 D25" xr:uid="{8270C4ED-BE6B-469E-A713-14EDB6BF6C0B}">
      <formula1>$AE$11:$AE$12</formula1>
    </dataValidation>
    <dataValidation type="list" allowBlank="1" showInputMessage="1" showErrorMessage="1" sqref="C9" xr:uid="{96617C58-9B03-4DAF-9CF8-0F12BBFD5538}">
      <formula1>$AF$11:$AF$27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Treasurer's Report</vt:lpstr>
      <vt:lpstr>Secretery's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Chandler</dc:creator>
  <cp:lastModifiedBy>Jerry</cp:lastModifiedBy>
  <cp:lastPrinted>2019-11-17T17:52:37Z</cp:lastPrinted>
  <dcterms:created xsi:type="dcterms:W3CDTF">2019-01-06T19:34:36Z</dcterms:created>
  <dcterms:modified xsi:type="dcterms:W3CDTF">2019-12-31T17:22:02Z</dcterms:modified>
</cp:coreProperties>
</file>